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1"/>
  </bookViews>
  <sheets>
    <sheet name="provozní rozpočet" sheetId="1" r:id="rId1"/>
    <sheet name="investice" sheetId="2" r:id="rId2"/>
  </sheets>
  <definedNames/>
  <calcPr fullCalcOnLoad="1"/>
</workbook>
</file>

<file path=xl/sharedStrings.xml><?xml version="1.0" encoding="utf-8"?>
<sst xmlns="http://schemas.openxmlformats.org/spreadsheetml/2006/main" count="81" uniqueCount="74">
  <si>
    <t>Celkem</t>
  </si>
  <si>
    <t>ZŠ</t>
  </si>
  <si>
    <t>ŠJ</t>
  </si>
  <si>
    <t>Doplňková činnost</t>
  </si>
  <si>
    <t>Opravy a udržování</t>
  </si>
  <si>
    <t>Náklady celkem</t>
  </si>
  <si>
    <t>Výnosy celkem</t>
  </si>
  <si>
    <t>SU</t>
  </si>
  <si>
    <t>Druh nákladů, výnosů</t>
  </si>
  <si>
    <t>Výsledek hospodaření + zisk, - ztráta</t>
  </si>
  <si>
    <t>Spotřeba materiálu - potraviny</t>
  </si>
  <si>
    <t>Spotřeba materiálu - tisk, knihy, učební pomůcky</t>
  </si>
  <si>
    <t xml:space="preserve">Spotřeba materiálu - čistící prostředky </t>
  </si>
  <si>
    <t>Spotřeba materiálu - pohonné hmoty</t>
  </si>
  <si>
    <t>Spotřeba materiálu - ostatní</t>
  </si>
  <si>
    <t>Spotřeba energie - voda</t>
  </si>
  <si>
    <t>Cestovné</t>
  </si>
  <si>
    <t>Ostatní služby - nájemné</t>
  </si>
  <si>
    <t>Ostatní služby - ostatní</t>
  </si>
  <si>
    <t>Mzdové náklady</t>
  </si>
  <si>
    <t>Zákonné sociální náklady</t>
  </si>
  <si>
    <t>Zákonné sociální pojištění</t>
  </si>
  <si>
    <t>ONIV hrazené ze SR</t>
  </si>
  <si>
    <t>Prodaný materiál</t>
  </si>
  <si>
    <t>Odpisy dlouhodobého majetku</t>
  </si>
  <si>
    <t>Spotřeba energie - plyn, pára</t>
  </si>
  <si>
    <t>Výnosy z prodeje služeb - školné</t>
  </si>
  <si>
    <t>Výnosy z prodeje služeb - stravné</t>
  </si>
  <si>
    <t>Výnosy z prodeje materiálu</t>
  </si>
  <si>
    <t>Čerpání fondů</t>
  </si>
  <si>
    <t>Výnosy z transferů UR - dotace od zřizovatele</t>
  </si>
  <si>
    <t>Finanční výnosy - úroky</t>
  </si>
  <si>
    <t>Stavby</t>
  </si>
  <si>
    <t>Samostatné movité věci</t>
  </si>
  <si>
    <t>Dlouhodobý majetek, zdroje financování</t>
  </si>
  <si>
    <t xml:space="preserve">Rozdíl </t>
  </si>
  <si>
    <t>Software</t>
  </si>
  <si>
    <t>Fond reprodukce majetku - investiční dotace od zřizovatele</t>
  </si>
  <si>
    <t>Ostatní služby - služby pošt a telekomunikací</t>
  </si>
  <si>
    <t>501,512,518</t>
  </si>
  <si>
    <t>541, 542</t>
  </si>
  <si>
    <t>Výnosy z pronájmu</t>
  </si>
  <si>
    <t>Výnosy z prodeje služeb - ostatní</t>
  </si>
  <si>
    <t>013</t>
  </si>
  <si>
    <t>021</t>
  </si>
  <si>
    <t>022</t>
  </si>
  <si>
    <t>041,042</t>
  </si>
  <si>
    <t>Nedokončený dlouhodobý nehmotný a hmotný majetek</t>
  </si>
  <si>
    <t>Fond reprodukce majetku - vlastní zdroje</t>
  </si>
  <si>
    <t>Fond reprodukce majetku - převedené zdroje z rezervního fondu</t>
  </si>
  <si>
    <t>**</t>
  </si>
  <si>
    <t>Pořízení dlouhodobého nehmotného a hmotného majetku</t>
  </si>
  <si>
    <t>Financování dlouhodobého nehmotného a hmotného majetku</t>
  </si>
  <si>
    <t>Smluvní pokuty a úroky z prodlení                                                                                    Jiné pokuty a penále</t>
  </si>
  <si>
    <t>Ostatní výnosy z činnosti</t>
  </si>
  <si>
    <t xml:space="preserve">  Transfery na pořízení dlouhodobého majetku</t>
  </si>
  <si>
    <t>Organizace: Základní škola Humpolec, Hálkova 591</t>
  </si>
  <si>
    <t>Spotřeba energie - elektrická energie</t>
  </si>
  <si>
    <t>Náklady z DDM - hmotný</t>
  </si>
  <si>
    <t>Náklady z DDM - nehmotný</t>
  </si>
  <si>
    <t>Mzdové náklady - náhrady za DPN</t>
  </si>
  <si>
    <t>Ostatní služby - bankovní poplatky</t>
  </si>
  <si>
    <t xml:space="preserve">Výnosy z transferů UR - dotace KÚ </t>
  </si>
  <si>
    <t>Prevence sociálně patologických jevů</t>
  </si>
  <si>
    <t>Časové rozpuštění transferu</t>
  </si>
  <si>
    <t>Rozpočet na rok 2019</t>
  </si>
  <si>
    <t>Projekty, granty, ÚP</t>
  </si>
  <si>
    <t>GDPR</t>
  </si>
  <si>
    <t>Potravinová pomoc</t>
  </si>
  <si>
    <t>Výnosy z transferů UR - projekty, granty</t>
  </si>
  <si>
    <t xml:space="preserve">Výnosy z transferů UR - dotace UP </t>
  </si>
  <si>
    <t>Ostatní náklady z činnosti - pojištění, krácený     nárok DPH, 527 lékařské prohlídky</t>
  </si>
  <si>
    <t>Schválený provozní rozpočet ze 7. schůze Rady města Humpolec, která se konala dne 20.3.2019</t>
  </si>
  <si>
    <t>Schválení  rozpočtu financování investic na rok 2019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</si>
</sst>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 &quot;@"/>
    <numFmt numFmtId="173" formatCode="#,##0.0&quot;  &quot;"/>
    <numFmt numFmtId="174" formatCode="0.0"/>
    <numFmt numFmtId="175" formatCode="#,##0.0"/>
  </numFmts>
  <fonts count="41">
    <font>
      <sz val="10"/>
      <name val="Arial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double"/>
    </border>
    <border>
      <left style="thick"/>
      <right style="thick"/>
      <top style="thick"/>
      <bottom style="double"/>
    </border>
    <border>
      <left style="thick"/>
      <right style="thick"/>
      <top style="double"/>
      <bottom style="thick"/>
    </border>
    <border>
      <left style="thin"/>
      <right style="medium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double"/>
    </border>
    <border>
      <left style="thick"/>
      <right>
        <color indexed="63"/>
      </right>
      <top style="double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ck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 vertical="center"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wrapText="1"/>
    </xf>
    <xf numFmtId="172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172" fontId="2" fillId="0" borderId="30" xfId="0" applyNumberFormat="1" applyFont="1" applyBorder="1" applyAlignment="1">
      <alignment wrapText="1"/>
    </xf>
    <xf numFmtId="172" fontId="3" fillId="0" borderId="3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172" fontId="2" fillId="0" borderId="38" xfId="0" applyNumberFormat="1" applyFont="1" applyBorder="1" applyAlignment="1">
      <alignment/>
    </xf>
    <xf numFmtId="172" fontId="2" fillId="0" borderId="35" xfId="0" applyNumberFormat="1" applyFont="1" applyBorder="1" applyAlignment="1">
      <alignment wrapText="1"/>
    </xf>
    <xf numFmtId="172" fontId="3" fillId="0" borderId="36" xfId="0" applyNumberFormat="1" applyFont="1" applyBorder="1" applyAlignment="1">
      <alignment wrapText="1"/>
    </xf>
    <xf numFmtId="172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5" fontId="2" fillId="0" borderId="42" xfId="0" applyNumberFormat="1" applyFont="1" applyBorder="1" applyAlignment="1">
      <alignment/>
    </xf>
    <xf numFmtId="175" fontId="2" fillId="0" borderId="43" xfId="0" applyNumberFormat="1" applyFont="1" applyBorder="1" applyAlignment="1">
      <alignment/>
    </xf>
    <xf numFmtId="175" fontId="2" fillId="0" borderId="43" xfId="0" applyNumberFormat="1" applyFont="1" applyBorder="1" applyAlignment="1">
      <alignment wrapText="1"/>
    </xf>
    <xf numFmtId="175" fontId="2" fillId="0" borderId="41" xfId="0" applyNumberFormat="1" applyFont="1" applyBorder="1" applyAlignment="1">
      <alignment wrapText="1"/>
    </xf>
    <xf numFmtId="175" fontId="2" fillId="0" borderId="41" xfId="0" applyNumberFormat="1" applyFont="1" applyBorder="1" applyAlignment="1">
      <alignment/>
    </xf>
    <xf numFmtId="175" fontId="2" fillId="0" borderId="44" xfId="0" applyNumberFormat="1" applyFont="1" applyBorder="1" applyAlignment="1">
      <alignment/>
    </xf>
    <xf numFmtId="175" fontId="2" fillId="0" borderId="45" xfId="0" applyNumberFormat="1" applyFont="1" applyBorder="1" applyAlignment="1">
      <alignment/>
    </xf>
    <xf numFmtId="175" fontId="2" fillId="0" borderId="46" xfId="0" applyNumberFormat="1" applyFont="1" applyBorder="1" applyAlignment="1">
      <alignment/>
    </xf>
    <xf numFmtId="175" fontId="2" fillId="0" borderId="47" xfId="0" applyNumberFormat="1" applyFont="1" applyBorder="1" applyAlignment="1">
      <alignment/>
    </xf>
    <xf numFmtId="175" fontId="2" fillId="0" borderId="48" xfId="0" applyNumberFormat="1" applyFont="1" applyBorder="1" applyAlignment="1">
      <alignment/>
    </xf>
    <xf numFmtId="175" fontId="2" fillId="0" borderId="40" xfId="0" applyNumberFormat="1" applyFont="1" applyBorder="1" applyAlignment="1">
      <alignment/>
    </xf>
    <xf numFmtId="175" fontId="2" fillId="0" borderId="28" xfId="0" applyNumberFormat="1" applyFont="1" applyBorder="1" applyAlignment="1">
      <alignment/>
    </xf>
    <xf numFmtId="175" fontId="3" fillId="0" borderId="49" xfId="0" applyNumberFormat="1" applyFont="1" applyBorder="1" applyAlignment="1">
      <alignment/>
    </xf>
    <xf numFmtId="175" fontId="2" fillId="0" borderId="50" xfId="0" applyNumberFormat="1" applyFont="1" applyBorder="1" applyAlignment="1">
      <alignment/>
    </xf>
    <xf numFmtId="175" fontId="2" fillId="0" borderId="51" xfId="0" applyNumberFormat="1" applyFont="1" applyBorder="1" applyAlignment="1">
      <alignment/>
    </xf>
    <xf numFmtId="175" fontId="2" fillId="0" borderId="52" xfId="0" applyNumberFormat="1" applyFont="1" applyBorder="1" applyAlignment="1">
      <alignment wrapText="1"/>
    </xf>
    <xf numFmtId="175" fontId="2" fillId="0" borderId="53" xfId="0" applyNumberFormat="1" applyFont="1" applyBorder="1" applyAlignment="1">
      <alignment wrapText="1"/>
    </xf>
    <xf numFmtId="175" fontId="2" fillId="0" borderId="54" xfId="0" applyNumberFormat="1" applyFont="1" applyBorder="1" applyAlignment="1">
      <alignment wrapText="1"/>
    </xf>
    <xf numFmtId="175" fontId="3" fillId="0" borderId="55" xfId="0" applyNumberFormat="1" applyFont="1" applyBorder="1" applyAlignment="1">
      <alignment wrapText="1"/>
    </xf>
    <xf numFmtId="175" fontId="2" fillId="0" borderId="56" xfId="0" applyNumberFormat="1" applyFont="1" applyBorder="1" applyAlignment="1">
      <alignment/>
    </xf>
    <xf numFmtId="175" fontId="2" fillId="0" borderId="57" xfId="0" applyNumberFormat="1" applyFont="1" applyBorder="1" applyAlignment="1">
      <alignment/>
    </xf>
    <xf numFmtId="175" fontId="2" fillId="0" borderId="58" xfId="0" applyNumberFormat="1" applyFont="1" applyBorder="1" applyAlignment="1">
      <alignment/>
    </xf>
    <xf numFmtId="175" fontId="3" fillId="0" borderId="59" xfId="0" applyNumberFormat="1" applyFont="1" applyBorder="1" applyAlignment="1">
      <alignment/>
    </xf>
    <xf numFmtId="175" fontId="3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/>
    </xf>
    <xf numFmtId="175" fontId="2" fillId="0" borderId="6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75" fontId="2" fillId="0" borderId="47" xfId="0" applyNumberFormat="1" applyFont="1" applyBorder="1" applyAlignment="1">
      <alignment wrapText="1"/>
    </xf>
    <xf numFmtId="175" fontId="2" fillId="0" borderId="48" xfId="0" applyNumberFormat="1" applyFont="1" applyBorder="1" applyAlignment="1">
      <alignment wrapText="1"/>
    </xf>
    <xf numFmtId="175" fontId="2" fillId="0" borderId="40" xfId="0" applyNumberFormat="1" applyFont="1" applyBorder="1" applyAlignment="1">
      <alignment wrapText="1"/>
    </xf>
    <xf numFmtId="175" fontId="2" fillId="0" borderId="28" xfId="0" applyNumberFormat="1" applyFont="1" applyBorder="1" applyAlignment="1">
      <alignment wrapText="1"/>
    </xf>
    <xf numFmtId="175" fontId="3" fillId="0" borderId="62" xfId="0" applyNumberFormat="1" applyFont="1" applyBorder="1" applyAlignment="1">
      <alignment/>
    </xf>
    <xf numFmtId="175" fontId="3" fillId="0" borderId="63" xfId="0" applyNumberFormat="1" applyFont="1" applyBorder="1" applyAlignment="1">
      <alignment/>
    </xf>
    <xf numFmtId="175" fontId="2" fillId="0" borderId="64" xfId="0" applyNumberFormat="1" applyFont="1" applyBorder="1" applyAlignment="1">
      <alignment/>
    </xf>
    <xf numFmtId="175" fontId="2" fillId="0" borderId="65" xfId="0" applyNumberFormat="1" applyFont="1" applyBorder="1" applyAlignment="1">
      <alignment/>
    </xf>
    <xf numFmtId="175" fontId="3" fillId="0" borderId="62" xfId="0" applyNumberFormat="1" applyFont="1" applyBorder="1" applyAlignment="1">
      <alignment/>
    </xf>
    <xf numFmtId="175" fontId="3" fillId="0" borderId="63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6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right" vertical="center"/>
    </xf>
    <xf numFmtId="175" fontId="3" fillId="0" borderId="79" xfId="0" applyNumberFormat="1" applyFont="1" applyBorder="1" applyAlignment="1">
      <alignment/>
    </xf>
    <xf numFmtId="175" fontId="3" fillId="0" borderId="16" xfId="0" applyNumberFormat="1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="75" zoomScaleNormal="75" zoomScalePageLayoutView="0" workbookViewId="0" topLeftCell="A76">
      <selection activeCell="B12" sqref="B12"/>
    </sheetView>
  </sheetViews>
  <sheetFormatPr defaultColWidth="9.140625" defaultRowHeight="12.75"/>
  <cols>
    <col min="1" max="1" width="14.57421875" style="1" customWidth="1"/>
    <col min="2" max="2" width="50.8515625" style="1" customWidth="1"/>
    <col min="3" max="10" width="11.7109375" style="1" customWidth="1"/>
    <col min="11" max="11" width="14.00390625" style="1" customWidth="1"/>
    <col min="12" max="14" width="11.7109375" style="1" customWidth="1"/>
    <col min="15" max="16384" width="9.140625" style="1" customWidth="1"/>
  </cols>
  <sheetData>
    <row r="1" spans="1:12" ht="15.75">
      <c r="A1" s="113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4" ht="20.25" customHeight="1">
      <c r="B3" s="118" t="s">
        <v>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2"/>
    </row>
    <row r="4" spans="7:14" ht="12.75" customHeight="1" thickBot="1">
      <c r="G4" s="76"/>
      <c r="H4" s="76"/>
      <c r="I4" s="76"/>
      <c r="J4" s="76"/>
      <c r="K4" s="76"/>
      <c r="L4" s="76"/>
      <c r="M4" s="77"/>
      <c r="N4" s="77"/>
    </row>
    <row r="5" spans="1:14" ht="15.75">
      <c r="A5" s="115" t="s">
        <v>7</v>
      </c>
      <c r="B5" s="119" t="s">
        <v>8</v>
      </c>
      <c r="C5" s="97" t="s">
        <v>65</v>
      </c>
      <c r="D5" s="98"/>
      <c r="E5" s="98"/>
      <c r="F5" s="99"/>
      <c r="G5" s="94"/>
      <c r="H5" s="94"/>
      <c r="I5" s="94"/>
      <c r="J5" s="94"/>
      <c r="K5" s="94"/>
      <c r="L5" s="94"/>
      <c r="M5" s="94"/>
      <c r="N5" s="112"/>
    </row>
    <row r="6" spans="1:14" s="3" customFormat="1" ht="12.75" customHeight="1">
      <c r="A6" s="116"/>
      <c r="B6" s="120"/>
      <c r="C6" s="100"/>
      <c r="D6" s="101"/>
      <c r="E6" s="101"/>
      <c r="F6" s="102"/>
      <c r="G6" s="94"/>
      <c r="H6" s="94"/>
      <c r="I6" s="94"/>
      <c r="J6" s="94"/>
      <c r="K6" s="94"/>
      <c r="L6" s="94"/>
      <c r="M6" s="94"/>
      <c r="N6" s="112"/>
    </row>
    <row r="7" spans="1:14" s="3" customFormat="1" ht="15.75" customHeight="1">
      <c r="A7" s="116"/>
      <c r="B7" s="120"/>
      <c r="C7" s="103" t="s">
        <v>1</v>
      </c>
      <c r="D7" s="105" t="s">
        <v>2</v>
      </c>
      <c r="E7" s="107" t="s">
        <v>3</v>
      </c>
      <c r="F7" s="109" t="s">
        <v>0</v>
      </c>
      <c r="G7" s="93"/>
      <c r="H7" s="93"/>
      <c r="I7" s="94"/>
      <c r="J7" s="94"/>
      <c r="K7" s="95"/>
      <c r="L7" s="96"/>
      <c r="M7" s="111"/>
      <c r="N7" s="112"/>
    </row>
    <row r="8" spans="1:14" ht="45.75" customHeight="1" thickBot="1">
      <c r="A8" s="117"/>
      <c r="B8" s="121"/>
      <c r="C8" s="104"/>
      <c r="D8" s="106"/>
      <c r="E8" s="108"/>
      <c r="F8" s="110"/>
      <c r="G8" s="79"/>
      <c r="H8" s="78"/>
      <c r="I8" s="78"/>
      <c r="J8" s="78"/>
      <c r="K8" s="78"/>
      <c r="L8" s="78"/>
      <c r="M8" s="78"/>
      <c r="N8" s="78"/>
    </row>
    <row r="9" spans="1:14" ht="15.75">
      <c r="A9" s="27">
        <v>501</v>
      </c>
      <c r="B9" s="11" t="s">
        <v>10</v>
      </c>
      <c r="C9" s="63">
        <v>0</v>
      </c>
      <c r="D9" s="50">
        <v>2250</v>
      </c>
      <c r="E9" s="50">
        <v>700</v>
      </c>
      <c r="F9" s="64">
        <v>2950</v>
      </c>
      <c r="G9" s="80"/>
      <c r="H9" s="81"/>
      <c r="I9" s="81"/>
      <c r="J9" s="81"/>
      <c r="K9" s="81"/>
      <c r="L9" s="81"/>
      <c r="M9" s="81"/>
      <c r="N9" s="81"/>
    </row>
    <row r="10" spans="1:14" ht="15.75">
      <c r="A10" s="28">
        <v>501</v>
      </c>
      <c r="B10" s="10" t="s">
        <v>11</v>
      </c>
      <c r="C10" s="58">
        <v>490</v>
      </c>
      <c r="D10" s="51">
        <v>0</v>
      </c>
      <c r="E10" s="51">
        <v>0</v>
      </c>
      <c r="F10" s="59">
        <v>490</v>
      </c>
      <c r="G10" s="80"/>
      <c r="H10" s="81"/>
      <c r="I10" s="81"/>
      <c r="J10" s="81"/>
      <c r="K10" s="81"/>
      <c r="L10" s="81"/>
      <c r="M10" s="81"/>
      <c r="N10" s="81"/>
    </row>
    <row r="11" spans="1:14" ht="15.75">
      <c r="A11" s="28">
        <v>558</v>
      </c>
      <c r="B11" s="10" t="s">
        <v>58</v>
      </c>
      <c r="C11" s="58">
        <v>727</v>
      </c>
      <c r="D11" s="51">
        <v>35</v>
      </c>
      <c r="E11" s="51">
        <v>11</v>
      </c>
      <c r="F11" s="59">
        <v>773</v>
      </c>
      <c r="G11" s="80"/>
      <c r="H11" s="81"/>
      <c r="I11" s="81"/>
      <c r="J11" s="81"/>
      <c r="K11" s="81"/>
      <c r="L11" s="81"/>
      <c r="M11" s="81"/>
      <c r="N11" s="81"/>
    </row>
    <row r="12" spans="1:14" ht="15.75">
      <c r="A12" s="28">
        <v>501</v>
      </c>
      <c r="B12" s="10" t="s">
        <v>12</v>
      </c>
      <c r="C12" s="58">
        <v>160</v>
      </c>
      <c r="D12" s="51">
        <v>45</v>
      </c>
      <c r="E12" s="51">
        <v>16</v>
      </c>
      <c r="F12" s="59">
        <v>221</v>
      </c>
      <c r="G12" s="80"/>
      <c r="H12" s="81"/>
      <c r="I12" s="81"/>
      <c r="J12" s="81"/>
      <c r="K12" s="81"/>
      <c r="L12" s="81"/>
      <c r="M12" s="81"/>
      <c r="N12" s="81"/>
    </row>
    <row r="13" spans="1:14" ht="15.75">
      <c r="A13" s="28">
        <v>501</v>
      </c>
      <c r="B13" s="10" t="s">
        <v>13</v>
      </c>
      <c r="C13" s="58">
        <v>2</v>
      </c>
      <c r="D13" s="51">
        <v>0</v>
      </c>
      <c r="E13" s="51">
        <v>0</v>
      </c>
      <c r="F13" s="59">
        <v>2</v>
      </c>
      <c r="G13" s="80"/>
      <c r="H13" s="81"/>
      <c r="I13" s="81"/>
      <c r="J13" s="81"/>
      <c r="K13" s="81"/>
      <c r="L13" s="81"/>
      <c r="M13" s="81"/>
      <c r="N13" s="81"/>
    </row>
    <row r="14" spans="1:14" ht="15.75">
      <c r="A14" s="28">
        <v>501</v>
      </c>
      <c r="B14" s="10" t="s">
        <v>14</v>
      </c>
      <c r="C14" s="58">
        <v>580</v>
      </c>
      <c r="D14" s="51">
        <v>5</v>
      </c>
      <c r="E14" s="51">
        <v>0</v>
      </c>
      <c r="F14" s="59">
        <v>585</v>
      </c>
      <c r="G14" s="80"/>
      <c r="H14" s="81"/>
      <c r="I14" s="81"/>
      <c r="J14" s="81"/>
      <c r="K14" s="81"/>
      <c r="L14" s="81"/>
      <c r="M14" s="81"/>
      <c r="N14" s="81"/>
    </row>
    <row r="15" spans="1:14" ht="15.75">
      <c r="A15" s="28">
        <v>502</v>
      </c>
      <c r="B15" s="10" t="s">
        <v>15</v>
      </c>
      <c r="C15" s="58">
        <v>100</v>
      </c>
      <c r="D15" s="51">
        <v>60</v>
      </c>
      <c r="E15" s="51">
        <v>20</v>
      </c>
      <c r="F15" s="59">
        <v>180</v>
      </c>
      <c r="G15" s="80"/>
      <c r="H15" s="81"/>
      <c r="I15" s="81"/>
      <c r="J15" s="81"/>
      <c r="K15" s="81"/>
      <c r="L15" s="81"/>
      <c r="M15" s="81"/>
      <c r="N15" s="81"/>
    </row>
    <row r="16" spans="1:14" ht="15.75">
      <c r="A16" s="28">
        <v>502</v>
      </c>
      <c r="B16" s="10" t="s">
        <v>25</v>
      </c>
      <c r="C16" s="58">
        <v>835</v>
      </c>
      <c r="D16" s="51">
        <v>120</v>
      </c>
      <c r="E16" s="51">
        <v>45</v>
      </c>
      <c r="F16" s="59">
        <v>1000</v>
      </c>
      <c r="G16" s="80"/>
      <c r="H16" s="81"/>
      <c r="I16" s="81"/>
      <c r="J16" s="81"/>
      <c r="K16" s="81"/>
      <c r="L16" s="81"/>
      <c r="M16" s="81"/>
      <c r="N16" s="81"/>
    </row>
    <row r="17" spans="1:14" ht="15.75">
      <c r="A17" s="28">
        <v>502</v>
      </c>
      <c r="B17" s="10" t="s">
        <v>57</v>
      </c>
      <c r="C17" s="58">
        <v>540</v>
      </c>
      <c r="D17" s="51">
        <v>105</v>
      </c>
      <c r="E17" s="51">
        <v>30</v>
      </c>
      <c r="F17" s="59">
        <v>675</v>
      </c>
      <c r="G17" s="80"/>
      <c r="H17" s="81"/>
      <c r="I17" s="81"/>
      <c r="J17" s="81"/>
      <c r="K17" s="81"/>
      <c r="L17" s="81"/>
      <c r="M17" s="81"/>
      <c r="N17" s="81"/>
    </row>
    <row r="18" spans="1:14" ht="15.75">
      <c r="A18" s="28">
        <v>511</v>
      </c>
      <c r="B18" s="10" t="s">
        <v>4</v>
      </c>
      <c r="C18" s="58">
        <v>1171</v>
      </c>
      <c r="D18" s="51">
        <v>110</v>
      </c>
      <c r="E18" s="51">
        <v>40</v>
      </c>
      <c r="F18" s="59">
        <v>1321</v>
      </c>
      <c r="G18" s="80"/>
      <c r="H18" s="81"/>
      <c r="I18" s="81"/>
      <c r="J18" s="81"/>
      <c r="K18" s="81"/>
      <c r="L18" s="81"/>
      <c r="M18" s="81"/>
      <c r="N18" s="81"/>
    </row>
    <row r="19" spans="1:14" ht="15.75">
      <c r="A19" s="28">
        <v>512</v>
      </c>
      <c r="B19" s="10" t="s">
        <v>16</v>
      </c>
      <c r="C19" s="58">
        <v>0</v>
      </c>
      <c r="D19" s="51">
        <v>0</v>
      </c>
      <c r="E19" s="51">
        <v>0</v>
      </c>
      <c r="F19" s="59">
        <v>0</v>
      </c>
      <c r="G19" s="80"/>
      <c r="H19" s="81"/>
      <c r="I19" s="81"/>
      <c r="J19" s="81"/>
      <c r="K19" s="81"/>
      <c r="L19" s="81"/>
      <c r="M19" s="81"/>
      <c r="N19" s="81"/>
    </row>
    <row r="20" spans="1:14" ht="15.75">
      <c r="A20" s="28">
        <v>518</v>
      </c>
      <c r="B20" s="10" t="s">
        <v>38</v>
      </c>
      <c r="C20" s="58">
        <v>130</v>
      </c>
      <c r="D20" s="51">
        <v>0</v>
      </c>
      <c r="E20" s="51">
        <v>0</v>
      </c>
      <c r="F20" s="59">
        <v>130</v>
      </c>
      <c r="G20" s="80"/>
      <c r="H20" s="81"/>
      <c r="I20" s="81"/>
      <c r="J20" s="81"/>
      <c r="K20" s="81"/>
      <c r="L20" s="81"/>
      <c r="M20" s="81"/>
      <c r="N20" s="81"/>
    </row>
    <row r="21" spans="1:14" ht="15.75">
      <c r="A21" s="28">
        <v>558</v>
      </c>
      <c r="B21" s="10" t="s">
        <v>59</v>
      </c>
      <c r="C21" s="58">
        <v>30</v>
      </c>
      <c r="D21" s="51">
        <v>0</v>
      </c>
      <c r="E21" s="51">
        <v>0</v>
      </c>
      <c r="F21" s="59">
        <v>30</v>
      </c>
      <c r="G21" s="80"/>
      <c r="H21" s="81"/>
      <c r="I21" s="81"/>
      <c r="J21" s="81"/>
      <c r="K21" s="81"/>
      <c r="L21" s="81"/>
      <c r="M21" s="81"/>
      <c r="N21" s="81"/>
    </row>
    <row r="22" spans="1:14" ht="15.75">
      <c r="A22" s="28">
        <v>518</v>
      </c>
      <c r="B22" s="10" t="s">
        <v>17</v>
      </c>
      <c r="C22" s="58">
        <v>220</v>
      </c>
      <c r="D22" s="51">
        <v>0</v>
      </c>
      <c r="E22" s="51">
        <v>0</v>
      </c>
      <c r="F22" s="59">
        <v>220</v>
      </c>
      <c r="G22" s="80"/>
      <c r="H22" s="81"/>
      <c r="I22" s="81"/>
      <c r="J22" s="81"/>
      <c r="K22" s="81"/>
      <c r="L22" s="81"/>
      <c r="M22" s="81"/>
      <c r="N22" s="81"/>
    </row>
    <row r="23" spans="1:14" ht="15.75">
      <c r="A23" s="28">
        <v>518</v>
      </c>
      <c r="B23" s="10" t="s">
        <v>18</v>
      </c>
      <c r="C23" s="58">
        <v>931</v>
      </c>
      <c r="D23" s="51">
        <v>127</v>
      </c>
      <c r="E23" s="51">
        <v>0</v>
      </c>
      <c r="F23" s="59">
        <v>1058</v>
      </c>
      <c r="G23" s="80"/>
      <c r="H23" s="81"/>
      <c r="I23" s="81"/>
      <c r="J23" s="81"/>
      <c r="K23" s="81"/>
      <c r="L23" s="81"/>
      <c r="M23" s="81"/>
      <c r="N23" s="81"/>
    </row>
    <row r="24" spans="1:14" ht="17.25" customHeight="1">
      <c r="A24" s="29" t="s">
        <v>39</v>
      </c>
      <c r="B24" s="10" t="s">
        <v>22</v>
      </c>
      <c r="C24" s="58">
        <v>801</v>
      </c>
      <c r="D24" s="51">
        <v>0</v>
      </c>
      <c r="E24" s="51">
        <v>0</v>
      </c>
      <c r="F24" s="59">
        <v>801</v>
      </c>
      <c r="G24" s="80"/>
      <c r="H24" s="80"/>
      <c r="I24" s="80"/>
      <c r="J24" s="80"/>
      <c r="K24" s="80"/>
      <c r="L24" s="80"/>
      <c r="M24" s="80"/>
      <c r="N24" s="80"/>
    </row>
    <row r="25" spans="1:14" ht="15.75">
      <c r="A25" s="28">
        <v>521</v>
      </c>
      <c r="B25" s="10" t="s">
        <v>19</v>
      </c>
      <c r="C25" s="58">
        <v>24342</v>
      </c>
      <c r="D25" s="51">
        <v>1954</v>
      </c>
      <c r="E25" s="51">
        <v>406</v>
      </c>
      <c r="F25" s="59">
        <v>26702</v>
      </c>
      <c r="G25" s="80"/>
      <c r="H25" s="81"/>
      <c r="I25" s="81"/>
      <c r="J25" s="81"/>
      <c r="K25" s="81"/>
      <c r="L25" s="81"/>
      <c r="M25" s="81"/>
      <c r="N25" s="81"/>
    </row>
    <row r="26" spans="1:14" ht="15.75">
      <c r="A26" s="28">
        <v>524</v>
      </c>
      <c r="B26" s="10" t="s">
        <v>21</v>
      </c>
      <c r="C26" s="58">
        <v>8325</v>
      </c>
      <c r="D26" s="51">
        <v>650</v>
      </c>
      <c r="E26" s="51">
        <v>138</v>
      </c>
      <c r="F26" s="59">
        <v>9113</v>
      </c>
      <c r="G26" s="80"/>
      <c r="H26" s="81"/>
      <c r="I26" s="81"/>
      <c r="J26" s="81"/>
      <c r="K26" s="81"/>
      <c r="L26" s="81"/>
      <c r="M26" s="81"/>
      <c r="N26" s="81"/>
    </row>
    <row r="27" spans="1:14" ht="15.75">
      <c r="A27" s="28">
        <v>527</v>
      </c>
      <c r="B27" s="10" t="s">
        <v>20</v>
      </c>
      <c r="C27" s="58">
        <v>481</v>
      </c>
      <c r="D27" s="51">
        <v>40</v>
      </c>
      <c r="E27" s="51">
        <v>8</v>
      </c>
      <c r="F27" s="59">
        <v>529</v>
      </c>
      <c r="G27" s="80"/>
      <c r="H27" s="81"/>
      <c r="I27" s="81"/>
      <c r="J27" s="81"/>
      <c r="K27" s="81"/>
      <c r="L27" s="81"/>
      <c r="M27" s="81"/>
      <c r="N27" s="81"/>
    </row>
    <row r="28" spans="1:14" ht="15.75">
      <c r="A28" s="28">
        <v>521</v>
      </c>
      <c r="B28" s="10" t="s">
        <v>60</v>
      </c>
      <c r="C28" s="58">
        <v>85</v>
      </c>
      <c r="D28" s="51">
        <v>15</v>
      </c>
      <c r="E28" s="51">
        <v>5</v>
      </c>
      <c r="F28" s="59">
        <v>105</v>
      </c>
      <c r="G28" s="80"/>
      <c r="H28" s="81"/>
      <c r="I28" s="81"/>
      <c r="J28" s="81"/>
      <c r="K28" s="81"/>
      <c r="L28" s="81"/>
      <c r="M28" s="81"/>
      <c r="N28" s="81"/>
    </row>
    <row r="29" spans="1:14" ht="30.75" customHeight="1">
      <c r="A29" s="28" t="s">
        <v>40</v>
      </c>
      <c r="B29" s="19" t="s">
        <v>53</v>
      </c>
      <c r="C29" s="83">
        <v>0</v>
      </c>
      <c r="D29" s="52">
        <v>0</v>
      </c>
      <c r="E29" s="52">
        <v>0</v>
      </c>
      <c r="F29" s="84">
        <v>0</v>
      </c>
      <c r="G29" s="80"/>
      <c r="H29" s="81"/>
      <c r="I29" s="81"/>
      <c r="J29" s="81"/>
      <c r="K29" s="81"/>
      <c r="L29" s="81"/>
      <c r="M29" s="81"/>
      <c r="N29" s="81"/>
    </row>
    <row r="30" spans="1:14" ht="15.75">
      <c r="A30" s="28">
        <v>544</v>
      </c>
      <c r="B30" s="10" t="s">
        <v>23</v>
      </c>
      <c r="C30" s="58">
        <v>0</v>
      </c>
      <c r="D30" s="51">
        <v>14</v>
      </c>
      <c r="E30" s="51">
        <v>0</v>
      </c>
      <c r="F30" s="59">
        <v>14</v>
      </c>
      <c r="G30" s="80"/>
      <c r="H30" s="81"/>
      <c r="I30" s="81"/>
      <c r="J30" s="81"/>
      <c r="K30" s="81"/>
      <c r="L30" s="81"/>
      <c r="M30" s="81"/>
      <c r="N30" s="81"/>
    </row>
    <row r="31" spans="1:14" ht="15.75">
      <c r="A31" s="28">
        <v>551</v>
      </c>
      <c r="B31" s="10" t="s">
        <v>24</v>
      </c>
      <c r="C31" s="58">
        <v>1011</v>
      </c>
      <c r="D31" s="51">
        <v>169</v>
      </c>
      <c r="E31" s="51">
        <v>20</v>
      </c>
      <c r="F31" s="59">
        <v>1200</v>
      </c>
      <c r="G31" s="80"/>
      <c r="H31" s="81"/>
      <c r="I31" s="81"/>
      <c r="J31" s="81"/>
      <c r="K31" s="81"/>
      <c r="L31" s="81"/>
      <c r="M31" s="81"/>
      <c r="N31" s="81"/>
    </row>
    <row r="32" spans="1:14" ht="31.5">
      <c r="A32" s="29">
        <v>549</v>
      </c>
      <c r="B32" s="19" t="s">
        <v>71</v>
      </c>
      <c r="C32" s="83">
        <v>260</v>
      </c>
      <c r="D32" s="52">
        <v>190</v>
      </c>
      <c r="E32" s="52">
        <v>40</v>
      </c>
      <c r="F32" s="84">
        <v>490</v>
      </c>
      <c r="G32" s="80"/>
      <c r="H32" s="81"/>
      <c r="I32" s="81"/>
      <c r="J32" s="81"/>
      <c r="K32" s="81"/>
      <c r="L32" s="81"/>
      <c r="M32" s="81"/>
      <c r="N32" s="81"/>
    </row>
    <row r="33" spans="1:14" ht="15.75">
      <c r="A33" s="35"/>
      <c r="B33" s="36" t="s">
        <v>63</v>
      </c>
      <c r="C33" s="83">
        <v>35</v>
      </c>
      <c r="D33" s="52">
        <v>0</v>
      </c>
      <c r="E33" s="52">
        <v>0</v>
      </c>
      <c r="F33" s="84">
        <v>35</v>
      </c>
      <c r="G33" s="80"/>
      <c r="H33" s="81"/>
      <c r="I33" s="81"/>
      <c r="J33" s="81"/>
      <c r="K33" s="81"/>
      <c r="L33" s="81"/>
      <c r="M33" s="81"/>
      <c r="N33" s="81"/>
    </row>
    <row r="34" spans="1:14" ht="15.75">
      <c r="A34" s="35" t="s">
        <v>39</v>
      </c>
      <c r="B34" s="36" t="s">
        <v>66</v>
      </c>
      <c r="C34" s="83">
        <v>0</v>
      </c>
      <c r="D34" s="52">
        <v>0</v>
      </c>
      <c r="E34" s="52">
        <v>0</v>
      </c>
      <c r="F34" s="84">
        <v>0</v>
      </c>
      <c r="G34" s="80"/>
      <c r="H34" s="81"/>
      <c r="I34" s="81"/>
      <c r="J34" s="81"/>
      <c r="K34" s="81"/>
      <c r="L34" s="81"/>
      <c r="M34" s="81"/>
      <c r="N34" s="81"/>
    </row>
    <row r="35" spans="1:14" ht="15.75">
      <c r="A35" s="35"/>
      <c r="B35" s="36" t="s">
        <v>67</v>
      </c>
      <c r="C35" s="85">
        <v>50</v>
      </c>
      <c r="D35" s="53">
        <v>0</v>
      </c>
      <c r="E35" s="53">
        <v>0</v>
      </c>
      <c r="F35" s="86">
        <v>50</v>
      </c>
      <c r="G35" s="80"/>
      <c r="H35" s="81"/>
      <c r="I35" s="81"/>
      <c r="J35" s="81"/>
      <c r="K35" s="81"/>
      <c r="L35" s="81"/>
      <c r="M35" s="81"/>
      <c r="N35" s="81"/>
    </row>
    <row r="36" spans="1:14" ht="15.75">
      <c r="A36" s="35"/>
      <c r="B36" s="36" t="s">
        <v>68</v>
      </c>
      <c r="C36" s="85">
        <v>0</v>
      </c>
      <c r="D36" s="53">
        <v>0</v>
      </c>
      <c r="E36" s="53">
        <v>0</v>
      </c>
      <c r="F36" s="86">
        <v>0</v>
      </c>
      <c r="G36" s="80"/>
      <c r="H36" s="81"/>
      <c r="I36" s="81"/>
      <c r="J36" s="81"/>
      <c r="K36" s="81"/>
      <c r="L36" s="81"/>
      <c r="M36" s="81"/>
      <c r="N36" s="81"/>
    </row>
    <row r="37" spans="1:14" ht="16.5" thickBot="1">
      <c r="A37" s="30">
        <v>518</v>
      </c>
      <c r="B37" s="20" t="s">
        <v>61</v>
      </c>
      <c r="C37" s="85">
        <v>25</v>
      </c>
      <c r="D37" s="53">
        <v>0</v>
      </c>
      <c r="E37" s="53">
        <v>0</v>
      </c>
      <c r="F37" s="86">
        <v>25</v>
      </c>
      <c r="G37" s="80"/>
      <c r="H37" s="80"/>
      <c r="I37" s="80"/>
      <c r="J37" s="80"/>
      <c r="K37" s="80"/>
      <c r="L37" s="80"/>
      <c r="M37" s="80"/>
      <c r="N37" s="80"/>
    </row>
    <row r="38" spans="1:14" ht="17.25" thickBot="1" thickTop="1">
      <c r="A38" s="31" t="s">
        <v>50</v>
      </c>
      <c r="B38" s="12" t="s">
        <v>5</v>
      </c>
      <c r="C38" s="87">
        <f>SUM(C9:C37)</f>
        <v>41331</v>
      </c>
      <c r="D38" s="72">
        <f>SUM(D9:D37)</f>
        <v>5889</v>
      </c>
      <c r="E38" s="72">
        <f>SUM(E9:E37)</f>
        <v>1479</v>
      </c>
      <c r="F38" s="88">
        <f>SUM(F9:F37)</f>
        <v>48699</v>
      </c>
      <c r="G38" s="5"/>
      <c r="H38" s="5"/>
      <c r="I38" s="5"/>
      <c r="J38" s="5"/>
      <c r="K38" s="5"/>
      <c r="L38" s="5"/>
      <c r="M38" s="5"/>
      <c r="N38" s="5"/>
    </row>
    <row r="39" spans="1:14" ht="16.5" thickTop="1">
      <c r="A39" s="27">
        <v>602</v>
      </c>
      <c r="B39" s="11" t="s">
        <v>26</v>
      </c>
      <c r="C39" s="63">
        <v>250</v>
      </c>
      <c r="D39" s="50">
        <v>0</v>
      </c>
      <c r="E39" s="50">
        <v>0</v>
      </c>
      <c r="F39" s="64">
        <v>250</v>
      </c>
      <c r="G39" s="80"/>
      <c r="H39" s="81"/>
      <c r="I39" s="81"/>
      <c r="J39" s="81"/>
      <c r="K39" s="81"/>
      <c r="L39" s="81"/>
      <c r="M39" s="81"/>
      <c r="N39" s="81"/>
    </row>
    <row r="40" spans="1:14" ht="15.75">
      <c r="A40" s="28">
        <v>602</v>
      </c>
      <c r="B40" s="10" t="s">
        <v>27</v>
      </c>
      <c r="C40" s="58">
        <v>0</v>
      </c>
      <c r="D40" s="51">
        <v>2500</v>
      </c>
      <c r="E40" s="51">
        <v>1450</v>
      </c>
      <c r="F40" s="59">
        <v>3950</v>
      </c>
      <c r="G40" s="80"/>
      <c r="H40" s="81"/>
      <c r="I40" s="81"/>
      <c r="J40" s="81"/>
      <c r="K40" s="81"/>
      <c r="L40" s="81"/>
      <c r="M40" s="81"/>
      <c r="N40" s="81"/>
    </row>
    <row r="41" spans="1:14" ht="15.75">
      <c r="A41" s="28">
        <v>602</v>
      </c>
      <c r="B41" s="10" t="s">
        <v>42</v>
      </c>
      <c r="C41" s="58">
        <v>520</v>
      </c>
      <c r="D41" s="51">
        <v>0</v>
      </c>
      <c r="E41" s="51">
        <v>0</v>
      </c>
      <c r="F41" s="59">
        <v>520</v>
      </c>
      <c r="G41" s="80"/>
      <c r="H41" s="80"/>
      <c r="I41" s="80"/>
      <c r="J41" s="80"/>
      <c r="K41" s="80"/>
      <c r="L41" s="80"/>
      <c r="M41" s="80"/>
      <c r="N41" s="80"/>
    </row>
    <row r="42" spans="1:14" ht="15.75">
      <c r="A42" s="28">
        <v>603</v>
      </c>
      <c r="B42" s="10" t="s">
        <v>41</v>
      </c>
      <c r="C42" s="58">
        <v>0</v>
      </c>
      <c r="D42" s="51">
        <v>0</v>
      </c>
      <c r="E42" s="51">
        <v>110</v>
      </c>
      <c r="F42" s="59">
        <v>110</v>
      </c>
      <c r="G42" s="80"/>
      <c r="H42" s="81"/>
      <c r="I42" s="81"/>
      <c r="J42" s="81"/>
      <c r="K42" s="81"/>
      <c r="L42" s="81"/>
      <c r="M42" s="81"/>
      <c r="N42" s="81"/>
    </row>
    <row r="43" spans="1:14" ht="15.75">
      <c r="A43" s="28">
        <v>644</v>
      </c>
      <c r="B43" s="10" t="s">
        <v>28</v>
      </c>
      <c r="C43" s="58">
        <v>0</v>
      </c>
      <c r="D43" s="51">
        <v>14</v>
      </c>
      <c r="E43" s="51">
        <v>0</v>
      </c>
      <c r="F43" s="59">
        <v>14</v>
      </c>
      <c r="G43" s="80"/>
      <c r="H43" s="81"/>
      <c r="I43" s="81"/>
      <c r="J43" s="81"/>
      <c r="K43" s="81"/>
      <c r="L43" s="81"/>
      <c r="M43" s="81"/>
      <c r="N43" s="81"/>
    </row>
    <row r="44" spans="1:14" ht="15.75">
      <c r="A44" s="28">
        <v>648</v>
      </c>
      <c r="B44" s="10" t="s">
        <v>29</v>
      </c>
      <c r="C44" s="58">
        <v>0</v>
      </c>
      <c r="D44" s="51">
        <v>0</v>
      </c>
      <c r="E44" s="51">
        <v>0</v>
      </c>
      <c r="F44" s="59">
        <v>0</v>
      </c>
      <c r="G44" s="80"/>
      <c r="H44" s="81"/>
      <c r="I44" s="81"/>
      <c r="J44" s="81"/>
      <c r="K44" s="81"/>
      <c r="L44" s="81"/>
      <c r="M44" s="81"/>
      <c r="N44" s="81"/>
    </row>
    <row r="45" spans="1:14" ht="15.75">
      <c r="A45" s="28">
        <v>649</v>
      </c>
      <c r="B45" s="10" t="s">
        <v>54</v>
      </c>
      <c r="C45" s="58">
        <v>80</v>
      </c>
      <c r="D45" s="51">
        <v>0</v>
      </c>
      <c r="E45" s="51">
        <v>0</v>
      </c>
      <c r="F45" s="59">
        <v>80</v>
      </c>
      <c r="G45" s="80"/>
      <c r="H45" s="80"/>
      <c r="I45" s="80"/>
      <c r="J45" s="80"/>
      <c r="K45" s="80"/>
      <c r="L45" s="80"/>
      <c r="M45" s="80"/>
      <c r="N45" s="80"/>
    </row>
    <row r="46" spans="1:14" ht="15.75">
      <c r="A46" s="28">
        <v>662</v>
      </c>
      <c r="B46" s="10" t="s">
        <v>31</v>
      </c>
      <c r="C46" s="58">
        <v>0</v>
      </c>
      <c r="D46" s="51">
        <v>0</v>
      </c>
      <c r="E46" s="51">
        <v>0</v>
      </c>
      <c r="F46" s="59">
        <v>0</v>
      </c>
      <c r="G46" s="80"/>
      <c r="H46" s="81"/>
      <c r="I46" s="81"/>
      <c r="J46" s="81"/>
      <c r="K46" s="81"/>
      <c r="L46" s="81"/>
      <c r="M46" s="81"/>
      <c r="N46" s="81"/>
    </row>
    <row r="47" spans="1:14" ht="15.75">
      <c r="A47" s="28">
        <v>672</v>
      </c>
      <c r="B47" s="10" t="s">
        <v>30</v>
      </c>
      <c r="C47" s="58">
        <v>6362</v>
      </c>
      <c r="D47" s="51">
        <v>716</v>
      </c>
      <c r="E47" s="51">
        <v>0</v>
      </c>
      <c r="F47" s="59">
        <v>7078</v>
      </c>
      <c r="G47" s="80"/>
      <c r="H47" s="81"/>
      <c r="I47" s="81"/>
      <c r="J47" s="81"/>
      <c r="K47" s="81"/>
      <c r="L47" s="81"/>
      <c r="M47" s="81"/>
      <c r="N47" s="81"/>
    </row>
    <row r="48" spans="1:14" ht="15.75">
      <c r="A48" s="28">
        <v>672</v>
      </c>
      <c r="B48" s="10" t="s">
        <v>64</v>
      </c>
      <c r="C48" s="60">
        <v>4</v>
      </c>
      <c r="D48" s="54">
        <v>0</v>
      </c>
      <c r="E48" s="54">
        <v>0</v>
      </c>
      <c r="F48" s="61">
        <v>4</v>
      </c>
      <c r="G48" s="80"/>
      <c r="H48" s="81"/>
      <c r="I48" s="81"/>
      <c r="J48" s="81"/>
      <c r="K48" s="81"/>
      <c r="L48" s="81"/>
      <c r="M48" s="81"/>
      <c r="N48" s="81"/>
    </row>
    <row r="49" spans="1:14" ht="15.75">
      <c r="A49" s="28">
        <v>672</v>
      </c>
      <c r="B49" s="10" t="s">
        <v>62</v>
      </c>
      <c r="C49" s="60">
        <v>34034</v>
      </c>
      <c r="D49" s="54">
        <v>2659</v>
      </c>
      <c r="E49" s="54">
        <v>0</v>
      </c>
      <c r="F49" s="61">
        <v>36693</v>
      </c>
      <c r="G49" s="80"/>
      <c r="H49" s="81"/>
      <c r="I49" s="81"/>
      <c r="J49" s="81"/>
      <c r="K49" s="81"/>
      <c r="L49" s="81"/>
      <c r="M49" s="81"/>
      <c r="N49" s="81"/>
    </row>
    <row r="50" spans="1:14" ht="15.75">
      <c r="A50" s="74">
        <v>672</v>
      </c>
      <c r="B50" s="10" t="s">
        <v>69</v>
      </c>
      <c r="C50" s="58">
        <v>0</v>
      </c>
      <c r="D50" s="51">
        <v>0</v>
      </c>
      <c r="E50" s="51">
        <v>0</v>
      </c>
      <c r="F50" s="59">
        <v>0</v>
      </c>
      <c r="G50" s="80"/>
      <c r="H50" s="81"/>
      <c r="I50" s="81"/>
      <c r="J50" s="81"/>
      <c r="K50" s="81"/>
      <c r="L50" s="81"/>
      <c r="M50" s="81"/>
      <c r="N50" s="81"/>
    </row>
    <row r="51" spans="1:14" ht="16.5" thickBot="1">
      <c r="A51" s="74">
        <v>672</v>
      </c>
      <c r="B51" s="10" t="s">
        <v>70</v>
      </c>
      <c r="C51" s="89">
        <v>0</v>
      </c>
      <c r="D51" s="75">
        <v>0</v>
      </c>
      <c r="E51" s="75">
        <v>0</v>
      </c>
      <c r="F51" s="90">
        <v>0</v>
      </c>
      <c r="G51" s="80"/>
      <c r="H51" s="81"/>
      <c r="I51" s="81"/>
      <c r="J51" s="81"/>
      <c r="K51" s="81"/>
      <c r="L51" s="81"/>
      <c r="M51" s="81"/>
      <c r="N51" s="81"/>
    </row>
    <row r="52" spans="1:14" ht="17.25" thickBot="1" thickTop="1">
      <c r="A52" s="32"/>
      <c r="B52" s="37" t="s">
        <v>6</v>
      </c>
      <c r="C52" s="91">
        <f>SUM(C39:C51)</f>
        <v>41250</v>
      </c>
      <c r="D52" s="73">
        <f>SUM(D39:D51)</f>
        <v>5889</v>
      </c>
      <c r="E52" s="73">
        <f>SUM(E39:E51)</f>
        <v>1560</v>
      </c>
      <c r="F52" s="92">
        <f>SUM(F39:F51)</f>
        <v>48699</v>
      </c>
      <c r="G52" s="5"/>
      <c r="H52" s="6"/>
      <c r="I52" s="6"/>
      <c r="J52" s="7"/>
      <c r="K52" s="8"/>
      <c r="L52" s="7"/>
      <c r="M52" s="7"/>
      <c r="N52" s="7"/>
    </row>
    <row r="53" spans="1:14" ht="17.25" thickBot="1" thickTop="1">
      <c r="A53" s="33"/>
      <c r="B53" s="38" t="s">
        <v>9</v>
      </c>
      <c r="C53" s="69">
        <f>C52-C38</f>
        <v>-81</v>
      </c>
      <c r="D53" s="70">
        <f>D52-D38</f>
        <v>0</v>
      </c>
      <c r="E53" s="70">
        <f>E52-E38</f>
        <v>81</v>
      </c>
      <c r="F53" s="71">
        <f>F52-F38</f>
        <v>0</v>
      </c>
      <c r="G53" s="6"/>
      <c r="H53" s="6"/>
      <c r="I53" s="6"/>
      <c r="J53" s="6"/>
      <c r="K53" s="6"/>
      <c r="L53" s="6"/>
      <c r="M53" s="6"/>
      <c r="N53" s="6"/>
    </row>
    <row r="54" spans="7:14" ht="16.5" thickTop="1">
      <c r="G54" s="76"/>
      <c r="H54" s="82"/>
      <c r="I54" s="76"/>
      <c r="J54" s="76"/>
      <c r="K54" s="76"/>
      <c r="L54" s="76"/>
      <c r="M54" s="76"/>
      <c r="N54" s="76"/>
    </row>
    <row r="55" spans="7:14" ht="9" customHeight="1">
      <c r="G55" s="76"/>
      <c r="H55" s="76"/>
      <c r="I55" s="76"/>
      <c r="J55" s="76"/>
      <c r="K55" s="76"/>
      <c r="L55" s="76"/>
      <c r="M55" s="76"/>
      <c r="N55" s="76"/>
    </row>
  </sheetData>
  <sheetProtection/>
  <mergeCells count="14">
    <mergeCell ref="M7:N7"/>
    <mergeCell ref="A1:L1"/>
    <mergeCell ref="G5:N6"/>
    <mergeCell ref="A5:A8"/>
    <mergeCell ref="B3:M3"/>
    <mergeCell ref="B5:B8"/>
    <mergeCell ref="G7:H7"/>
    <mergeCell ref="I7:J7"/>
    <mergeCell ref="K7:L7"/>
    <mergeCell ref="C5:F6"/>
    <mergeCell ref="C7:C8"/>
    <mergeCell ref="D7:D8"/>
    <mergeCell ref="E7:E8"/>
    <mergeCell ref="F7:F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3" sqref="B3:K3"/>
    </sheetView>
  </sheetViews>
  <sheetFormatPr defaultColWidth="9.140625" defaultRowHeight="12.75"/>
  <cols>
    <col min="1" max="1" width="8.00390625" style="1" customWidth="1"/>
    <col min="2" max="2" width="60.00390625" style="1" customWidth="1"/>
    <col min="3" max="11" width="11.7109375" style="1" customWidth="1"/>
    <col min="12" max="16384" width="9.140625" style="1" customWidth="1"/>
  </cols>
  <sheetData>
    <row r="1" spans="1:11" ht="15.75">
      <c r="A1" s="113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3" spans="2:11" ht="20.25" customHeight="1">
      <c r="B3" s="118" t="s">
        <v>73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6:11" ht="16.5" customHeight="1" thickBot="1">
      <c r="F4" s="76"/>
      <c r="G4" s="76"/>
      <c r="H4" s="76"/>
      <c r="I4" s="76"/>
      <c r="J4" s="76"/>
      <c r="K4" s="76"/>
    </row>
    <row r="5" spans="1:11" ht="15.75">
      <c r="A5" s="131" t="s">
        <v>7</v>
      </c>
      <c r="B5" s="134" t="s">
        <v>34</v>
      </c>
      <c r="C5" s="122" t="s">
        <v>65</v>
      </c>
      <c r="D5" s="123"/>
      <c r="E5" s="124"/>
      <c r="F5" s="94"/>
      <c r="G5" s="94"/>
      <c r="H5" s="94"/>
      <c r="I5" s="94"/>
      <c r="J5" s="94"/>
      <c r="K5" s="94"/>
    </row>
    <row r="6" spans="1:11" s="3" customFormat="1" ht="15.75" customHeight="1">
      <c r="A6" s="132"/>
      <c r="B6" s="135"/>
      <c r="C6" s="125"/>
      <c r="D6" s="126"/>
      <c r="E6" s="127"/>
      <c r="F6" s="94"/>
      <c r="G6" s="94"/>
      <c r="H6" s="94"/>
      <c r="I6" s="94"/>
      <c r="J6" s="94"/>
      <c r="K6" s="94"/>
    </row>
    <row r="7" spans="1:11" s="3" customFormat="1" ht="16.5" customHeight="1">
      <c r="A7" s="132"/>
      <c r="B7" s="135"/>
      <c r="C7" s="128"/>
      <c r="D7" s="129"/>
      <c r="E7" s="130"/>
      <c r="F7" s="93"/>
      <c r="G7" s="93"/>
      <c r="H7" s="94"/>
      <c r="I7" s="94"/>
      <c r="J7" s="95"/>
      <c r="K7" s="96"/>
    </row>
    <row r="8" spans="1:11" ht="45.75" customHeight="1" thickBot="1">
      <c r="A8" s="133"/>
      <c r="B8" s="136"/>
      <c r="C8" s="48" t="s">
        <v>1</v>
      </c>
      <c r="D8" s="49" t="s">
        <v>2</v>
      </c>
      <c r="E8" s="34" t="s">
        <v>0</v>
      </c>
      <c r="F8" s="79"/>
      <c r="G8" s="78"/>
      <c r="H8" s="78"/>
      <c r="I8" s="78"/>
      <c r="J8" s="78"/>
      <c r="K8" s="78"/>
    </row>
    <row r="9" spans="1:11" ht="15.75">
      <c r="A9" s="17" t="s">
        <v>43</v>
      </c>
      <c r="B9" s="39" t="s">
        <v>36</v>
      </c>
      <c r="C9" s="55">
        <v>0</v>
      </c>
      <c r="D9" s="56">
        <v>0</v>
      </c>
      <c r="E9" s="57">
        <v>0</v>
      </c>
      <c r="F9" s="80"/>
      <c r="G9" s="81"/>
      <c r="H9" s="81"/>
      <c r="I9" s="81"/>
      <c r="J9" s="81"/>
      <c r="K9" s="81"/>
    </row>
    <row r="10" spans="1:11" ht="15.75">
      <c r="A10" s="13" t="s">
        <v>44</v>
      </c>
      <c r="B10" s="40" t="s">
        <v>32</v>
      </c>
      <c r="C10" s="58">
        <v>10500</v>
      </c>
      <c r="D10" s="51">
        <v>340</v>
      </c>
      <c r="E10" s="59">
        <v>10840</v>
      </c>
      <c r="F10" s="80"/>
      <c r="G10" s="81"/>
      <c r="H10" s="81"/>
      <c r="I10" s="81"/>
      <c r="J10" s="81"/>
      <c r="K10" s="81"/>
    </row>
    <row r="11" spans="1:11" ht="15.75">
      <c r="A11" s="14" t="s">
        <v>45</v>
      </c>
      <c r="B11" s="40" t="s">
        <v>33</v>
      </c>
      <c r="C11" s="58">
        <v>50</v>
      </c>
      <c r="D11" s="51">
        <v>150</v>
      </c>
      <c r="E11" s="59">
        <v>200</v>
      </c>
      <c r="F11" s="80"/>
      <c r="G11" s="80"/>
      <c r="H11" s="80"/>
      <c r="I11" s="80"/>
      <c r="J11" s="80"/>
      <c r="K11" s="80"/>
    </row>
    <row r="12" spans="1:11" ht="16.5" thickBot="1">
      <c r="A12" s="21" t="s">
        <v>46</v>
      </c>
      <c r="B12" s="41" t="s">
        <v>47</v>
      </c>
      <c r="C12" s="60">
        <v>0</v>
      </c>
      <c r="D12" s="54">
        <v>0</v>
      </c>
      <c r="E12" s="61">
        <v>0</v>
      </c>
      <c r="F12" s="80"/>
      <c r="G12" s="80"/>
      <c r="H12" s="80"/>
      <c r="I12" s="80"/>
      <c r="J12" s="80"/>
      <c r="K12" s="80"/>
    </row>
    <row r="13" spans="1:11" ht="16.5" thickBot="1">
      <c r="A13" s="18"/>
      <c r="B13" s="42" t="s">
        <v>51</v>
      </c>
      <c r="C13" s="62">
        <f>SUM(C9:C12)</f>
        <v>10550</v>
      </c>
      <c r="D13" s="62">
        <f>SUM(D9:D12)</f>
        <v>490</v>
      </c>
      <c r="E13" s="138">
        <f>SUM(E9:E12)</f>
        <v>11040</v>
      </c>
      <c r="F13" s="5"/>
      <c r="G13" s="5"/>
      <c r="H13" s="5"/>
      <c r="I13" s="5"/>
      <c r="J13" s="5"/>
      <c r="K13" s="5"/>
    </row>
    <row r="14" spans="1:11" ht="16.5" thickTop="1">
      <c r="A14" s="22">
        <v>403</v>
      </c>
      <c r="B14" s="43" t="s">
        <v>55</v>
      </c>
      <c r="C14" s="63">
        <v>0</v>
      </c>
      <c r="D14" s="50">
        <v>0</v>
      </c>
      <c r="E14" s="64">
        <v>0</v>
      </c>
      <c r="F14" s="80"/>
      <c r="G14" s="81"/>
      <c r="H14" s="81"/>
      <c r="I14" s="81"/>
      <c r="J14" s="81"/>
      <c r="K14" s="81"/>
    </row>
    <row r="15" spans="1:11" ht="15.75">
      <c r="A15" s="15">
        <v>416</v>
      </c>
      <c r="B15" s="44" t="s">
        <v>37</v>
      </c>
      <c r="C15" s="58">
        <v>10500</v>
      </c>
      <c r="D15" s="51">
        <v>340</v>
      </c>
      <c r="E15" s="59">
        <v>10840</v>
      </c>
      <c r="F15" s="80"/>
      <c r="G15" s="81"/>
      <c r="H15" s="81"/>
      <c r="I15" s="81"/>
      <c r="J15" s="81"/>
      <c r="K15" s="81"/>
    </row>
    <row r="16" spans="1:11" ht="15.75">
      <c r="A16" s="23">
        <v>416</v>
      </c>
      <c r="B16" s="40" t="s">
        <v>48</v>
      </c>
      <c r="C16" s="58">
        <v>50</v>
      </c>
      <c r="D16" s="51">
        <v>150</v>
      </c>
      <c r="E16" s="59">
        <v>200</v>
      </c>
      <c r="F16" s="80"/>
      <c r="G16" s="81"/>
      <c r="H16" s="81"/>
      <c r="I16" s="81"/>
      <c r="J16" s="81"/>
      <c r="K16" s="81"/>
    </row>
    <row r="17" spans="1:11" ht="16.5" thickBot="1">
      <c r="A17" s="24">
        <v>416</v>
      </c>
      <c r="B17" s="45" t="s">
        <v>49</v>
      </c>
      <c r="C17" s="65">
        <v>0</v>
      </c>
      <c r="D17" s="66">
        <v>0</v>
      </c>
      <c r="E17" s="67">
        <v>0</v>
      </c>
      <c r="F17" s="80"/>
      <c r="G17" s="80"/>
      <c r="H17" s="80"/>
      <c r="I17" s="80"/>
      <c r="J17" s="80"/>
      <c r="K17" s="80"/>
    </row>
    <row r="18" spans="1:11" ht="32.25" thickBot="1">
      <c r="A18" s="16"/>
      <c r="B18" s="46" t="s">
        <v>52</v>
      </c>
      <c r="C18" s="68">
        <f aca="true" t="shared" si="0" ref="C18:I18">SUM(C14:C17)</f>
        <v>10550</v>
      </c>
      <c r="D18" s="68">
        <f t="shared" si="0"/>
        <v>490</v>
      </c>
      <c r="E18" s="139">
        <f t="shared" si="0"/>
        <v>11040</v>
      </c>
      <c r="F18" s="137"/>
      <c r="G18" s="6"/>
      <c r="H18" s="6"/>
      <c r="I18" s="7"/>
      <c r="J18" s="8"/>
      <c r="K18" s="7"/>
    </row>
    <row r="19" spans="1:11" ht="17.25" thickBot="1" thickTop="1">
      <c r="A19" s="9"/>
      <c r="B19" s="47" t="s">
        <v>35</v>
      </c>
      <c r="C19" s="69"/>
      <c r="D19" s="70"/>
      <c r="E19" s="71"/>
      <c r="F19" s="5"/>
      <c r="G19" s="6"/>
      <c r="H19" s="6"/>
      <c r="I19" s="7"/>
      <c r="J19" s="8"/>
      <c r="K19" s="7"/>
    </row>
    <row r="20" spans="2:11" ht="15.75">
      <c r="B20" s="4"/>
      <c r="C20" s="4"/>
      <c r="D20" s="4"/>
      <c r="E20" s="4"/>
      <c r="F20" s="5"/>
      <c r="G20" s="6"/>
      <c r="H20" s="6"/>
      <c r="I20" s="7"/>
      <c r="J20" s="8"/>
      <c r="K20" s="7"/>
    </row>
    <row r="21" spans="6:11" ht="15.75">
      <c r="F21" s="76"/>
      <c r="G21" s="82"/>
      <c r="H21" s="76"/>
      <c r="I21" s="76"/>
      <c r="J21" s="76"/>
      <c r="K21" s="76"/>
    </row>
  </sheetData>
  <sheetProtection/>
  <mergeCells count="9">
    <mergeCell ref="C5:E7"/>
    <mergeCell ref="A1:K1"/>
    <mergeCell ref="B3:K3"/>
    <mergeCell ref="A5:A8"/>
    <mergeCell ref="B5:B8"/>
    <mergeCell ref="F5:K6"/>
    <mergeCell ref="F7:G7"/>
    <mergeCell ref="H7:I7"/>
    <mergeCell ref="J7:K7"/>
  </mergeCells>
  <printOptions/>
  <pageMargins left="0.787401575" right="0.787401575" top="0.984251969" bottom="0.984251969" header="0.4921259845" footer="0.492125984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Dana Maršálová</cp:lastModifiedBy>
  <cp:lastPrinted>2019-01-29T13:38:42Z</cp:lastPrinted>
  <dcterms:created xsi:type="dcterms:W3CDTF">1997-01-24T11:07:25Z</dcterms:created>
  <dcterms:modified xsi:type="dcterms:W3CDTF">2019-04-09T12:17:44Z</dcterms:modified>
  <cp:category/>
  <cp:version/>
  <cp:contentType/>
  <cp:contentStatus/>
</cp:coreProperties>
</file>